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00" yWindow="1320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<sst xmlns="http://schemas.openxmlformats.org/spreadsheetml/2006/main" count="137" uniqueCount="101">
  <si>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</si>
  <si>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</si>
  <si>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</si>
  <si>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</si>
  <si>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</si>
  <si>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</si>
  <si>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</si>
  <si>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</si>
  <si>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</si>
  <si>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</si>
  <si>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</si>
  <si>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</si>
  <si>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</si>
  <si>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</si>
  <si>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</si>
  <si>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</si>
  <si>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</si>
  <si>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</si>
  <si>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</si>
  <si>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</si>
  <si>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</si>
  <si>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</si>
  <si>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</si>
  <si>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</si>
  <si>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</si>
  <si>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</si>
  <si>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</si>
  <si>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</si>
  <si>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</si>
  <si>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</si>
  <si>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</si>
  <si>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</si>
  <si>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</si>
  <si>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</si>
  <si>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</si>
  <si>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</si>
  <si>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</si>
  <si>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</si>
  <si>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</si>
  <si>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</si>
  <si>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</si>
  <si>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</si>
  <si>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</si>
  <si>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</si>
  <si>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</si>
  <si>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</si>
  <si>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</si>
  <si>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</si>
  <si>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</si>
  <si>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</si>
  <si>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</si>
  <si>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</si>
  <si>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</si>
  <si>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</si>
  <si>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</si>
  <si>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</si>
  <si>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</si>
  <si>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</si>
  <si>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</si>
  <si>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</si>
  <si>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Camellia sp.</t>
  </si>
  <si>
    <t>OTU 3</t>
  </si>
  <si>
    <t>Ericaceae</t>
  </si>
  <si>
    <t>Symplocaceae</t>
  </si>
  <si>
    <t>Rubus sp.</t>
  </si>
  <si>
    <t>Phoebe sp.</t>
  </si>
  <si>
    <t>Theaceae</t>
  </si>
  <si>
    <t>OTU 9</t>
  </si>
  <si>
    <t>Pueraria sp.</t>
  </si>
  <si>
    <t>Moraceae</t>
  </si>
  <si>
    <t>OTU 12</t>
  </si>
  <si>
    <t>OTU 13</t>
  </si>
  <si>
    <t>Viburnum sp.</t>
  </si>
  <si>
    <t>OTU 15</t>
  </si>
  <si>
    <t>Urticaceae</t>
  </si>
  <si>
    <t>OTU 17</t>
  </si>
  <si>
    <t>Fabaceae</t>
  </si>
  <si>
    <t>Schefflera sp.</t>
  </si>
  <si>
    <t xml:space="preserve">Gordonia axillaris </t>
  </si>
  <si>
    <t>Cornaceae</t>
  </si>
  <si>
    <t>Lauraceae</t>
  </si>
  <si>
    <t>OTU 25</t>
  </si>
  <si>
    <t>Cerasus sp.</t>
  </si>
  <si>
    <t>OTU 27</t>
  </si>
  <si>
    <t>OTU 28</t>
  </si>
  <si>
    <t>Ficus sp.</t>
  </si>
  <si>
    <t>Rosaceae</t>
  </si>
  <si>
    <t>Englehardtia sp.</t>
  </si>
  <si>
    <t>Lardizabalaceae</t>
  </si>
  <si>
    <t>Quercus sp.</t>
  </si>
  <si>
    <t>OTU 37</t>
  </si>
  <si>
    <t>Euphorbiaceae</t>
  </si>
  <si>
    <t>OTU 39</t>
  </si>
  <si>
    <t>Ilex sp.</t>
  </si>
  <si>
    <t>Itea sp.</t>
  </si>
  <si>
    <t>su tao</t>
  </si>
  <si>
    <t>29° 49' 45"</t>
  </si>
  <si>
    <t>106° 22' 51"</t>
  </si>
  <si>
    <t>819 m</t>
  </si>
  <si>
    <t>08.11.2008</t>
  </si>
  <si>
    <t>Jinyunshan, Chongqing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</si>
</sst>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X3" sqref="X3"/>
      <selection pane="topRight" activeCell="B3" sqref="B3"/>
      <selection pane="bottomLeft" activeCell="A3" sqref="A3:G3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95</v>
      </c>
      <c r="B3" s="49" t="s">
        <v>100</v>
      </c>
      <c r="C3" s="49"/>
      <c r="D3" s="50" t="s">
        <v>96</v>
      </c>
      <c r="E3" s="51" t="s">
        <v>97</v>
      </c>
      <c r="F3" s="50" t="s">
        <v>98</v>
      </c>
      <c r="G3" s="52" t="s">
        <v>99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0.5</v>
      </c>
      <c r="D7" s="58">
        <v>0.5</v>
      </c>
      <c r="E7">
        <v>0</v>
      </c>
      <c r="F7">
        <v>1</v>
      </c>
      <c r="G7">
        <v>0</v>
      </c>
      <c r="H7">
        <v>0</v>
      </c>
      <c r="I7">
        <v>1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0.5</v>
      </c>
      <c r="S7" s="58">
        <v>0.5</v>
      </c>
      <c r="T7">
        <v>0</v>
      </c>
      <c r="U7">
        <v>0</v>
      </c>
      <c r="V7">
        <v>0</v>
      </c>
      <c r="W7" s="58">
        <v>1</v>
      </c>
      <c r="X7">
        <v>0</v>
      </c>
      <c r="Y7">
        <v>1</v>
      </c>
      <c r="Z7" s="58">
        <v>0</v>
      </c>
      <c r="AA7">
        <v>0</v>
      </c>
      <c r="AB7">
        <v>1</v>
      </c>
      <c r="AC7">
        <v>0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1</v>
      </c>
      <c r="G8">
        <v>0.5</v>
      </c>
      <c r="H8">
        <v>0.5</v>
      </c>
      <c r="I8">
        <v>0.5</v>
      </c>
      <c r="J8" s="55">
        <v>0.5</v>
      </c>
      <c r="K8">
        <v>0</v>
      </c>
      <c r="L8">
        <v>0</v>
      </c>
      <c r="M8">
        <v>0</v>
      </c>
      <c r="N8">
        <v>0</v>
      </c>
      <c r="O8">
        <v>0</v>
      </c>
      <c r="P8">
        <v>0.25</v>
      </c>
      <c r="Q8">
        <v>0.25</v>
      </c>
      <c r="R8">
        <v>0.25</v>
      </c>
      <c r="S8" s="55">
        <v>0.25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1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0</v>
      </c>
      <c r="F9">
        <v>1</v>
      </c>
      <c r="G9">
        <v>0</v>
      </c>
      <c r="H9">
        <v>0</v>
      </c>
      <c r="I9">
        <v>1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0.5</v>
      </c>
      <c r="Q9">
        <v>0.5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0.33</v>
      </c>
      <c r="P10">
        <v>0.33</v>
      </c>
      <c r="Q10">
        <v>0.33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0.5</v>
      </c>
      <c r="AD10">
        <v>0.5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0</v>
      </c>
      <c r="I11">
        <v>1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0.5</v>
      </c>
      <c r="Q11">
        <v>0.5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0.5</v>
      </c>
      <c r="D12" s="55">
        <v>0.5</v>
      </c>
      <c r="E12">
        <v>0</v>
      </c>
      <c r="F12">
        <v>1</v>
      </c>
      <c r="G12">
        <v>0.5</v>
      </c>
      <c r="H12">
        <v>0.5</v>
      </c>
      <c r="I12">
        <v>0.5</v>
      </c>
      <c r="J12" s="55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0.5</v>
      </c>
      <c r="Q12">
        <v>0.5</v>
      </c>
      <c r="R12">
        <v>0</v>
      </c>
      <c r="S12" s="55">
        <v>0</v>
      </c>
      <c r="T12">
        <v>0</v>
      </c>
      <c r="U12">
        <v>0</v>
      </c>
      <c r="V12">
        <v>0.5</v>
      </c>
      <c r="W12" s="55">
        <v>0.5</v>
      </c>
      <c r="X12">
        <v>1</v>
      </c>
      <c r="Y12">
        <v>0</v>
      </c>
      <c r="Z12" s="55">
        <v>0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0</v>
      </c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</v>
      </c>
      <c r="Y13">
        <v>0.5</v>
      </c>
      <c r="Z13" s="55">
        <v>0.5</v>
      </c>
      <c r="AA13">
        <v>0</v>
      </c>
      <c r="AB13">
        <v>0</v>
      </c>
      <c r="AC13">
        <v>0</v>
      </c>
      <c r="AD13">
        <v>0.5</v>
      </c>
      <c r="AE13" s="55">
        <v>0.5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0</v>
      </c>
      <c r="F14">
        <v>0.5</v>
      </c>
      <c r="G14">
        <v>0</v>
      </c>
      <c r="H14">
        <v>0</v>
      </c>
      <c r="I14">
        <v>1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0.5</v>
      </c>
      <c r="Q14">
        <v>0.5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</v>
      </c>
      <c r="AD14">
        <v>0.5</v>
      </c>
      <c r="AE14" s="55">
        <v>0.5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</v>
      </c>
      <c r="F15">
        <v>0.5</v>
      </c>
      <c r="G15">
        <v>0</v>
      </c>
      <c r="H15">
        <v>0</v>
      </c>
      <c r="I15">
        <v>1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0.33</v>
      </c>
      <c r="P15">
        <v>0.33</v>
      </c>
      <c r="Q15">
        <v>0.33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0.5</v>
      </c>
      <c r="Q16">
        <v>0.5</v>
      </c>
      <c r="R16">
        <v>0</v>
      </c>
      <c r="S16" s="55">
        <v>0</v>
      </c>
      <c r="T16">
        <v>0</v>
      </c>
      <c r="U16">
        <v>1</v>
      </c>
      <c r="V16">
        <v>0</v>
      </c>
      <c r="W16" s="55">
        <v>0</v>
      </c>
      <c r="X16">
        <v>0</v>
      </c>
      <c r="Y16">
        <v>0.5</v>
      </c>
      <c r="Z16" s="55">
        <v>0.5</v>
      </c>
      <c r="AA16">
        <v>0.5</v>
      </c>
      <c r="AB16">
        <v>0.5</v>
      </c>
      <c r="AC16">
        <v>0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0</v>
      </c>
      <c r="F17">
        <v>1</v>
      </c>
      <c r="G17">
        <v>0.5</v>
      </c>
      <c r="H17">
        <v>0.5</v>
      </c>
      <c r="I17">
        <v>0.5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</v>
      </c>
      <c r="P17">
        <v>0.5</v>
      </c>
      <c r="Q17">
        <v>0.5</v>
      </c>
      <c r="R17">
        <v>0</v>
      </c>
      <c r="S17" s="55">
        <v>0</v>
      </c>
      <c r="T17">
        <v>0</v>
      </c>
      <c r="U17">
        <v>0</v>
      </c>
      <c r="V17">
        <v>0</v>
      </c>
      <c r="W17" s="55">
        <v>1</v>
      </c>
      <c r="X17">
        <v>1</v>
      </c>
      <c r="Y17">
        <v>0</v>
      </c>
      <c r="Z17" s="55">
        <v>0</v>
      </c>
      <c r="AA17">
        <v>0</v>
      </c>
      <c r="AB17">
        <v>0</v>
      </c>
      <c r="AC17">
        <v>1</v>
      </c>
      <c r="AD17">
        <v>0</v>
      </c>
      <c r="AE17" s="55">
        <v>0</v>
      </c>
      <c r="AF17">
        <v>0</v>
      </c>
      <c r="AG17">
        <v>0</v>
      </c>
      <c r="AH17" s="55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0.33</v>
      </c>
      <c r="P18">
        <v>0.33</v>
      </c>
      <c r="Q18">
        <v>0.33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>
        <v>0</v>
      </c>
      <c r="E19">
        <v>0</v>
      </c>
      <c r="F19">
        <v>1</v>
      </c>
      <c r="G19">
        <v>0</v>
      </c>
      <c r="H19">
        <v>0.5</v>
      </c>
      <c r="I19">
        <v>0.5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0.33</v>
      </c>
      <c r="P19">
        <v>0.33</v>
      </c>
      <c r="Q19">
        <v>0.33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0.5</v>
      </c>
      <c r="AD19">
        <v>0.5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0.5</v>
      </c>
      <c r="P20">
        <v>0.5</v>
      </c>
      <c r="Q20">
        <v>0</v>
      </c>
      <c r="R20">
        <v>0</v>
      </c>
      <c r="S20" s="55">
        <v>0</v>
      </c>
      <c r="T20">
        <v>0</v>
      </c>
      <c r="U20">
        <v>0.5</v>
      </c>
      <c r="V20">
        <v>0.5</v>
      </c>
      <c r="W20" s="55">
        <v>0</v>
      </c>
      <c r="X20">
        <v>0.33</v>
      </c>
      <c r="Y20">
        <v>0.33</v>
      </c>
      <c r="Z20" s="55">
        <v>0.33</v>
      </c>
      <c r="AA20">
        <v>0</v>
      </c>
      <c r="AB20">
        <v>1</v>
      </c>
      <c r="AC20">
        <v>0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0.5</v>
      </c>
      <c r="D21" s="55">
        <v>0.5</v>
      </c>
      <c r="E21">
        <v>0</v>
      </c>
      <c r="F21">
        <v>0.5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0.33</v>
      </c>
      <c r="P21">
        <v>0.33</v>
      </c>
      <c r="Q21">
        <v>0.33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1</v>
      </c>
      <c r="Z21" s="55">
        <v>0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</v>
      </c>
      <c r="AG21">
        <v>0</v>
      </c>
      <c r="AH21" s="55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>
        <v>0</v>
      </c>
      <c r="E22">
        <v>0</v>
      </c>
      <c r="F22">
        <v>1</v>
      </c>
      <c r="G22">
        <v>0.5</v>
      </c>
      <c r="H22">
        <v>0.5</v>
      </c>
      <c r="I22">
        <v>0.5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0.33</v>
      </c>
      <c r="Q22">
        <v>0.33</v>
      </c>
      <c r="R22">
        <v>0.33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0.5</v>
      </c>
      <c r="AD22">
        <v>0.5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>
        <v>0</v>
      </c>
      <c r="E23">
        <v>0</v>
      </c>
      <c r="F23">
        <v>0.5</v>
      </c>
      <c r="G23">
        <v>0.5</v>
      </c>
      <c r="H23">
        <v>0</v>
      </c>
      <c r="I23">
        <v>1</v>
      </c>
      <c r="J23" s="55">
        <v>0.5</v>
      </c>
      <c r="K23">
        <v>0</v>
      </c>
      <c r="L23">
        <v>0</v>
      </c>
      <c r="M23">
        <v>0</v>
      </c>
      <c r="N23">
        <v>0.5</v>
      </c>
      <c r="O23">
        <v>0.5</v>
      </c>
      <c r="P23">
        <v>0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</v>
      </c>
      <c r="Z23" s="55">
        <v>1</v>
      </c>
      <c r="AA23">
        <v>0</v>
      </c>
      <c r="AB23">
        <v>0</v>
      </c>
      <c r="AC23">
        <v>0.5</v>
      </c>
      <c r="AD23">
        <v>0.5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0.5</v>
      </c>
      <c r="O24">
        <v>0.5</v>
      </c>
      <c r="P24">
        <v>0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1</v>
      </c>
      <c r="Z24" s="55">
        <v>0</v>
      </c>
      <c r="AA24">
        <v>0</v>
      </c>
      <c r="AB24">
        <v>0</v>
      </c>
      <c r="AC24">
        <v>0.5</v>
      </c>
      <c r="AD24">
        <v>0.5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>
        <v>0</v>
      </c>
      <c r="E25">
        <v>0</v>
      </c>
      <c r="F25">
        <v>1</v>
      </c>
      <c r="G25">
        <v>0.5</v>
      </c>
      <c r="H25">
        <v>0</v>
      </c>
      <c r="I25">
        <v>1</v>
      </c>
      <c r="J25" s="55">
        <v>0.5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0.33</v>
      </c>
      <c r="R25">
        <v>0.33</v>
      </c>
      <c r="S25" s="55">
        <v>0.33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1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>
        <v>0</v>
      </c>
      <c r="E26">
        <v>0</v>
      </c>
      <c r="F26">
        <v>1</v>
      </c>
      <c r="G26">
        <v>0.5</v>
      </c>
      <c r="H26">
        <v>0</v>
      </c>
      <c r="I26">
        <v>1</v>
      </c>
      <c r="J26" s="55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0.33</v>
      </c>
      <c r="R26">
        <v>0.33</v>
      </c>
      <c r="S26" s="55">
        <v>0.33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</v>
      </c>
      <c r="AD26">
        <v>0.5</v>
      </c>
      <c r="AE26" s="55">
        <v>0.5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1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0</v>
      </c>
      <c r="AD27">
        <v>1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0.33</v>
      </c>
      <c r="P28">
        <v>0.33</v>
      </c>
      <c r="Q28">
        <v>0.33</v>
      </c>
      <c r="R28">
        <v>0</v>
      </c>
      <c r="S28" s="55">
        <v>0</v>
      </c>
      <c r="T28">
        <v>0</v>
      </c>
      <c r="U28">
        <v>0</v>
      </c>
      <c r="V28">
        <v>0.5</v>
      </c>
      <c r="W28" s="55">
        <v>0.5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66</v>
      </c>
      <c r="C29">
        <v>1</v>
      </c>
      <c r="D29" s="55">
        <v>0</v>
      </c>
      <c r="E29">
        <v>0</v>
      </c>
      <c r="F29">
        <v>1</v>
      </c>
      <c r="G29">
        <v>0.5</v>
      </c>
      <c r="H29">
        <v>0.5</v>
      </c>
      <c r="I29">
        <v>0.5</v>
      </c>
      <c r="J29" s="55">
        <v>0.5</v>
      </c>
      <c r="K29">
        <v>0</v>
      </c>
      <c r="L29">
        <v>0</v>
      </c>
      <c r="M29">
        <v>0</v>
      </c>
      <c r="N29">
        <v>0.5</v>
      </c>
      <c r="O29">
        <v>0.5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0.5</v>
      </c>
      <c r="W29" s="55">
        <v>0.5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0.5</v>
      </c>
      <c r="AD29">
        <v>0.5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81</v>
      </c>
      <c r="C30">
        <v>1</v>
      </c>
      <c r="D30" s="55">
        <v>0</v>
      </c>
      <c r="E30">
        <v>0</v>
      </c>
      <c r="F30">
        <v>0.5</v>
      </c>
      <c r="G30">
        <v>0</v>
      </c>
      <c r="H30">
        <v>0</v>
      </c>
      <c r="I30">
        <v>1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0.33</v>
      </c>
      <c r="P30">
        <v>0.33</v>
      </c>
      <c r="Q30">
        <v>0.33</v>
      </c>
      <c r="R30">
        <v>0</v>
      </c>
      <c r="S30" s="55">
        <v>0</v>
      </c>
      <c r="T30">
        <v>0</v>
      </c>
      <c r="U30">
        <v>0</v>
      </c>
      <c r="V30">
        <v>0.5</v>
      </c>
      <c r="W30" s="55">
        <v>0.5</v>
      </c>
      <c r="X30">
        <v>0</v>
      </c>
      <c r="Y30">
        <v>0.5</v>
      </c>
      <c r="Z30" s="55">
        <v>0.5</v>
      </c>
      <c r="AA30">
        <v>0</v>
      </c>
      <c r="AB30">
        <v>0.5</v>
      </c>
      <c r="AC30">
        <v>0.5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0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82</v>
      </c>
      <c r="C31">
        <v>1</v>
      </c>
      <c r="D31" s="55">
        <v>0</v>
      </c>
      <c r="E31">
        <v>0</v>
      </c>
      <c r="F31">
        <v>1</v>
      </c>
      <c r="G31">
        <v>1</v>
      </c>
      <c r="H31">
        <v>0.5</v>
      </c>
      <c r="I31">
        <v>0.5</v>
      </c>
      <c r="J31" s="55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0.5</v>
      </c>
      <c r="Q31">
        <v>0.5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0.5</v>
      </c>
      <c r="Z31" s="55">
        <v>0.5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83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0.25</v>
      </c>
      <c r="Q32">
        <v>0.25</v>
      </c>
      <c r="R32">
        <v>0.25</v>
      </c>
      <c r="S32" s="55">
        <v>0.25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0.5</v>
      </c>
      <c r="AD32">
        <v>0.5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84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0.33</v>
      </c>
      <c r="R33">
        <v>0.33</v>
      </c>
      <c r="S33" s="55">
        <v>0.33</v>
      </c>
      <c r="T33">
        <v>0</v>
      </c>
      <c r="U33">
        <v>0</v>
      </c>
      <c r="V33">
        <v>0</v>
      </c>
      <c r="W33" s="55">
        <v>1</v>
      </c>
      <c r="X33">
        <v>1</v>
      </c>
      <c r="Y33">
        <v>0</v>
      </c>
      <c r="Z33" s="55">
        <v>0</v>
      </c>
      <c r="AA33">
        <v>0</v>
      </c>
      <c r="AB33">
        <v>1</v>
      </c>
      <c r="AC33">
        <v>0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85</v>
      </c>
      <c r="C34">
        <v>0.5</v>
      </c>
      <c r="D34" s="55">
        <v>0.5</v>
      </c>
      <c r="E34">
        <v>0</v>
      </c>
      <c r="F34">
        <v>0.5</v>
      </c>
      <c r="G34">
        <v>0.5</v>
      </c>
      <c r="H34">
        <v>0.5</v>
      </c>
      <c r="I34">
        <v>0.5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0.5</v>
      </c>
      <c r="Q34">
        <v>0.5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0.5</v>
      </c>
      <c r="Z34" s="55">
        <v>0.5</v>
      </c>
      <c r="AA34">
        <v>0</v>
      </c>
      <c r="AB34">
        <v>0</v>
      </c>
      <c r="AC34">
        <v>0.5</v>
      </c>
      <c r="AD34">
        <v>0.5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1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80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0.33</v>
      </c>
      <c r="Q35">
        <v>0.33</v>
      </c>
      <c r="R35">
        <v>0.33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1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64</v>
      </c>
      <c r="C36">
        <v>1</v>
      </c>
      <c r="D36" s="55">
        <v>0</v>
      </c>
      <c r="E36">
        <v>0</v>
      </c>
      <c r="F36">
        <v>1</v>
      </c>
      <c r="G36">
        <v>0.5</v>
      </c>
      <c r="H36">
        <v>0</v>
      </c>
      <c r="I36">
        <v>1</v>
      </c>
      <c r="J36" s="55">
        <v>1</v>
      </c>
      <c r="K36">
        <v>0</v>
      </c>
      <c r="L36">
        <v>0</v>
      </c>
      <c r="M36">
        <v>0</v>
      </c>
      <c r="N36">
        <v>0.5</v>
      </c>
      <c r="O36">
        <v>0.5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0.5</v>
      </c>
      <c r="Y36">
        <v>0.5</v>
      </c>
      <c r="Z36" s="55">
        <v>0</v>
      </c>
      <c r="AA36">
        <v>0</v>
      </c>
      <c r="AB36">
        <v>0</v>
      </c>
      <c r="AC36">
        <v>0</v>
      </c>
      <c r="AD36">
        <v>0.5</v>
      </c>
      <c r="AE36" s="55">
        <v>0.5</v>
      </c>
      <c r="AF36">
        <v>0</v>
      </c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0</v>
      </c>
      <c r="AW36">
        <f t="shared" si="16"/>
        <v>1</v>
      </c>
      <c r="AX36">
        <f t="shared" si="17"/>
        <v>1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1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1</v>
      </c>
      <c r="BS36">
        <f t="shared" si="38"/>
        <v>1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86</v>
      </c>
      <c r="C37">
        <v>1</v>
      </c>
      <c r="D37" s="55">
        <v>0</v>
      </c>
      <c r="E37">
        <v>0</v>
      </c>
      <c r="F37">
        <v>1</v>
      </c>
      <c r="G37">
        <v>0.5</v>
      </c>
      <c r="H37">
        <v>0</v>
      </c>
      <c r="I37">
        <v>1</v>
      </c>
      <c r="J37" s="55">
        <v>0</v>
      </c>
      <c r="K37">
        <v>0</v>
      </c>
      <c r="L37">
        <v>0</v>
      </c>
      <c r="M37">
        <v>0</v>
      </c>
      <c r="N37">
        <v>0.33</v>
      </c>
      <c r="O37">
        <v>0.33</v>
      </c>
      <c r="P37">
        <v>0.33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0.5</v>
      </c>
      <c r="W37" s="55">
        <v>0.5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1</v>
      </c>
      <c r="AD37">
        <v>0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0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87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0.5</v>
      </c>
      <c r="Q38">
        <v>0.5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0.5</v>
      </c>
      <c r="AD38">
        <v>0.5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88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0.33</v>
      </c>
      <c r="P39">
        <v>0.33</v>
      </c>
      <c r="Q39">
        <v>0.33</v>
      </c>
      <c r="R39">
        <v>0</v>
      </c>
      <c r="S39" s="55">
        <v>0</v>
      </c>
      <c r="T39">
        <v>0</v>
      </c>
      <c r="U39">
        <v>0</v>
      </c>
      <c r="V39">
        <v>0.5</v>
      </c>
      <c r="W39" s="55">
        <v>0.5</v>
      </c>
      <c r="X39">
        <v>0</v>
      </c>
      <c r="Y39">
        <v>0</v>
      </c>
      <c r="Z39" s="55">
        <v>1</v>
      </c>
      <c r="AA39">
        <v>0</v>
      </c>
      <c r="AB39">
        <v>0</v>
      </c>
      <c r="AC39">
        <v>1</v>
      </c>
      <c r="AD39">
        <v>0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80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0.5</v>
      </c>
      <c r="P40">
        <v>0.5</v>
      </c>
      <c r="Q40">
        <v>0</v>
      </c>
      <c r="R40">
        <v>0</v>
      </c>
      <c r="S40" s="55">
        <v>0</v>
      </c>
      <c r="T40">
        <v>0</v>
      </c>
      <c r="U40">
        <v>0.5</v>
      </c>
      <c r="V40">
        <v>0.5</v>
      </c>
      <c r="W40" s="55">
        <v>0</v>
      </c>
      <c r="X40">
        <v>0</v>
      </c>
      <c r="Y40">
        <v>0.5</v>
      </c>
      <c r="Z40" s="55">
        <v>0.5</v>
      </c>
      <c r="AA40">
        <v>0</v>
      </c>
      <c r="AB40">
        <v>1</v>
      </c>
      <c r="AC40">
        <v>0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1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89</v>
      </c>
      <c r="C41">
        <v>1</v>
      </c>
      <c r="D41" s="55">
        <v>0</v>
      </c>
      <c r="E41">
        <v>0</v>
      </c>
      <c r="F41">
        <v>1</v>
      </c>
      <c r="G41">
        <v>0</v>
      </c>
      <c r="H41">
        <v>0.5</v>
      </c>
      <c r="I41">
        <v>0.5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0.33</v>
      </c>
      <c r="P41">
        <v>0.33</v>
      </c>
      <c r="Q41">
        <v>0.33</v>
      </c>
      <c r="R41">
        <v>0</v>
      </c>
      <c r="S41" s="55">
        <v>0</v>
      </c>
      <c r="T41">
        <v>0</v>
      </c>
      <c r="U41">
        <v>0.5</v>
      </c>
      <c r="V41">
        <v>0.5</v>
      </c>
      <c r="W41" s="55">
        <v>0</v>
      </c>
      <c r="X41">
        <v>0</v>
      </c>
      <c r="Y41">
        <v>0.5</v>
      </c>
      <c r="Z41" s="55">
        <v>0.5</v>
      </c>
      <c r="AA41">
        <v>0</v>
      </c>
      <c r="AB41">
        <v>1</v>
      </c>
      <c r="AC41">
        <v>0</v>
      </c>
      <c r="AD41">
        <v>0</v>
      </c>
      <c r="AE41" s="55">
        <v>0</v>
      </c>
      <c r="AF41">
        <v>0</v>
      </c>
      <c r="AG41">
        <v>0.5</v>
      </c>
      <c r="AH41" s="55">
        <v>0.5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1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1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90</v>
      </c>
      <c r="C42">
        <v>1</v>
      </c>
      <c r="D42" s="55">
        <v>0</v>
      </c>
      <c r="E42">
        <v>0</v>
      </c>
      <c r="F42">
        <v>0.5</v>
      </c>
      <c r="G42">
        <v>0</v>
      </c>
      <c r="H42">
        <v>0</v>
      </c>
      <c r="I42">
        <v>1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0.5</v>
      </c>
      <c r="R42">
        <v>0.5</v>
      </c>
      <c r="S42" s="55">
        <v>0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0.5</v>
      </c>
      <c r="AD42">
        <v>0.5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0</v>
      </c>
      <c r="AV42">
        <f t="shared" si="15"/>
        <v>0</v>
      </c>
      <c r="AW42">
        <f t="shared" si="16"/>
        <v>1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1</v>
      </c>
      <c r="BF42">
        <f t="shared" si="25"/>
        <v>1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91</v>
      </c>
      <c r="C43">
        <v>1</v>
      </c>
      <c r="D43" s="55">
        <v>0</v>
      </c>
      <c r="E43">
        <v>0</v>
      </c>
      <c r="F43">
        <v>0.5</v>
      </c>
      <c r="G43">
        <v>0</v>
      </c>
      <c r="H43">
        <v>0.5</v>
      </c>
      <c r="I43">
        <v>0.5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0.5</v>
      </c>
      <c r="Q43">
        <v>0.5</v>
      </c>
      <c r="R43">
        <v>0</v>
      </c>
      <c r="S43" s="55">
        <v>0</v>
      </c>
      <c r="T43">
        <v>0</v>
      </c>
      <c r="U43">
        <v>0</v>
      </c>
      <c r="V43">
        <v>0.5</v>
      </c>
      <c r="W43" s="55">
        <v>0.5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1</v>
      </c>
      <c r="AD43">
        <v>0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1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1</v>
      </c>
      <c r="BE43">
        <f t="shared" si="24"/>
        <v>1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92</v>
      </c>
      <c r="C44">
        <v>1</v>
      </c>
      <c r="D44" s="55">
        <v>0</v>
      </c>
      <c r="E44">
        <v>0</v>
      </c>
      <c r="F44">
        <v>0.5</v>
      </c>
      <c r="G44">
        <v>0</v>
      </c>
      <c r="H44">
        <v>0</v>
      </c>
      <c r="I44">
        <v>1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0.33</v>
      </c>
      <c r="P44">
        <v>0.33</v>
      </c>
      <c r="Q44">
        <v>0.33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</v>
      </c>
      <c r="Z44" s="55">
        <v>1</v>
      </c>
      <c r="AA44">
        <v>0</v>
      </c>
      <c r="AB44">
        <v>0</v>
      </c>
      <c r="AC44">
        <v>0.5</v>
      </c>
      <c r="AD44">
        <v>0.5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0</v>
      </c>
      <c r="AW44">
        <f t="shared" si="16"/>
        <v>1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0</v>
      </c>
      <c r="BN44">
        <f t="shared" si="33"/>
        <v>1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1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93</v>
      </c>
      <c r="C45">
        <v>1</v>
      </c>
      <c r="D45" s="55">
        <v>0</v>
      </c>
      <c r="E45">
        <v>0</v>
      </c>
      <c r="F45">
        <v>0.5</v>
      </c>
      <c r="G45">
        <v>0.5</v>
      </c>
      <c r="H45">
        <v>0</v>
      </c>
      <c r="I45">
        <v>1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0.5</v>
      </c>
      <c r="P45">
        <v>0.5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</v>
      </c>
      <c r="Y45">
        <v>0</v>
      </c>
      <c r="Z45" s="55">
        <v>1</v>
      </c>
      <c r="AA45">
        <v>0</v>
      </c>
      <c r="AB45">
        <v>0</v>
      </c>
      <c r="AC45">
        <v>0.5</v>
      </c>
      <c r="AD45">
        <v>0.5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1</v>
      </c>
      <c r="AV45">
        <f t="shared" si="15"/>
        <v>0</v>
      </c>
      <c r="AW45">
        <f t="shared" si="16"/>
        <v>1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0</v>
      </c>
      <c r="BQ45">
        <f t="shared" si="36"/>
        <v>1</v>
      </c>
      <c r="BR45">
        <f t="shared" si="37"/>
        <v>1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94</v>
      </c>
      <c r="C46">
        <v>1</v>
      </c>
      <c r="D46" s="55">
        <v>0</v>
      </c>
      <c r="E46">
        <v>0</v>
      </c>
      <c r="F46">
        <v>0.5</v>
      </c>
      <c r="G46">
        <v>0.5</v>
      </c>
      <c r="H46">
        <v>0</v>
      </c>
      <c r="I46">
        <v>1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0.33</v>
      </c>
      <c r="Q46">
        <v>0.33</v>
      </c>
      <c r="R46">
        <v>0.33</v>
      </c>
      <c r="S46" s="55">
        <v>0</v>
      </c>
      <c r="T46">
        <v>0</v>
      </c>
      <c r="U46">
        <v>0</v>
      </c>
      <c r="V46">
        <v>0</v>
      </c>
      <c r="W46" s="55">
        <v>1</v>
      </c>
      <c r="X46">
        <v>0</v>
      </c>
      <c r="Y46">
        <v>0</v>
      </c>
      <c r="Z46" s="55">
        <v>1</v>
      </c>
      <c r="AA46">
        <v>0</v>
      </c>
      <c r="AB46">
        <v>0</v>
      </c>
      <c r="AC46">
        <v>0.5</v>
      </c>
      <c r="AD46">
        <v>0.5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0</v>
      </c>
      <c r="AT46">
        <f t="shared" si="13"/>
        <v>1</v>
      </c>
      <c r="AU46">
        <f t="shared" si="14"/>
        <v>1</v>
      </c>
      <c r="AV46">
        <f t="shared" si="15"/>
        <v>0</v>
      </c>
      <c r="AW46">
        <f t="shared" si="16"/>
        <v>1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1</v>
      </c>
      <c r="BE46">
        <f t="shared" si="24"/>
        <v>1</v>
      </c>
      <c r="BF46">
        <f t="shared" si="25"/>
        <v>1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1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1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40</v>
      </c>
      <c r="AR108" s="7">
        <f t="shared" si="91"/>
        <v>40</v>
      </c>
      <c r="AS108" s="7">
        <f t="shared" si="91"/>
        <v>14</v>
      </c>
      <c r="AT108" s="7">
        <f t="shared" si="91"/>
        <v>26</v>
      </c>
      <c r="AU108" s="7">
        <f t="shared" si="91"/>
        <v>14</v>
      </c>
      <c r="AV108" s="7">
        <f t="shared" si="91"/>
        <v>10</v>
      </c>
      <c r="AW108" s="7">
        <f t="shared" si="91"/>
        <v>26</v>
      </c>
      <c r="AX108" s="7">
        <f t="shared" si="91"/>
        <v>9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5</v>
      </c>
      <c r="BC108" s="7">
        <f t="shared" si="91"/>
        <v>19</v>
      </c>
      <c r="BD108" s="7">
        <f t="shared" si="91"/>
        <v>31</v>
      </c>
      <c r="BE108" s="7">
        <f t="shared" si="91"/>
        <v>30</v>
      </c>
      <c r="BF108" s="7">
        <f t="shared" si="91"/>
        <v>10</v>
      </c>
      <c r="BG108" s="7">
        <f t="shared" si="91"/>
        <v>6</v>
      </c>
      <c r="BH108" s="7">
        <f t="shared" si="91"/>
        <v>0</v>
      </c>
      <c r="BI108" s="7">
        <f t="shared" si="91"/>
        <v>4</v>
      </c>
      <c r="BJ108" s="7">
        <f t="shared" si="91"/>
        <v>12</v>
      </c>
      <c r="BK108" s="7">
        <f t="shared" si="91"/>
        <v>36</v>
      </c>
      <c r="BL108" s="7">
        <f t="shared" si="91"/>
        <v>5</v>
      </c>
      <c r="BM108" s="7">
        <f t="shared" si="91"/>
        <v>12</v>
      </c>
      <c r="BN108" s="7">
        <f t="shared" si="91"/>
        <v>33</v>
      </c>
      <c r="BO108" s="7">
        <f t="shared" si="91"/>
        <v>1</v>
      </c>
      <c r="BP108" s="7">
        <f t="shared" si="91"/>
        <v>9</v>
      </c>
      <c r="BQ108" s="7">
        <f t="shared" si="91"/>
        <v>28</v>
      </c>
      <c r="BR108" s="7">
        <f t="shared" si="91"/>
        <v>19</v>
      </c>
      <c r="BS108" s="7">
        <f t="shared" si="91"/>
        <v>4</v>
      </c>
      <c r="BT108" s="7">
        <f t="shared" si="91"/>
        <v>0</v>
      </c>
      <c r="BU108" s="7">
        <f t="shared" si="91"/>
        <v>37</v>
      </c>
      <c r="BV108" s="7">
        <f t="shared" si="91"/>
        <v>5</v>
      </c>
      <c r="BW108" s="8" t="s">
        <v>39</v>
      </c>
      <c r="BX108" s="8">
        <f>SUM(BX7:BX107)</f>
        <v>40</v>
      </c>
      <c r="BY108" s="8">
        <f aca="true" t="shared" si="92" ref="BY108:CD108">SUM(BY7:BY107)</f>
        <v>40</v>
      </c>
      <c r="BZ108" s="8">
        <f t="shared" si="92"/>
        <v>40</v>
      </c>
      <c r="CA108" s="8">
        <f t="shared" si="92"/>
        <v>40</v>
      </c>
      <c r="CB108" s="8">
        <f t="shared" si="92"/>
        <v>40</v>
      </c>
      <c r="CC108" s="8">
        <f t="shared" si="92"/>
        <v>40</v>
      </c>
      <c r="CD108" s="8">
        <f t="shared" si="92"/>
        <v>40</v>
      </c>
    </row>
    <row r="109" spans="1:40" ht="12.75">
      <c r="A109" s="7"/>
      <c r="B109" s="57" t="s">
        <v>40</v>
      </c>
      <c r="C109" s="8"/>
      <c r="D109" s="59">
        <f>SUM(D7:D107)</f>
        <v>2</v>
      </c>
      <c r="E109" s="1">
        <f aca="true" t="shared" si="93" ref="E109:AH109">SUM(E7:E107)</f>
        <v>14</v>
      </c>
      <c r="F109" s="1">
        <f>SUM(F7:F107)</f>
        <v>20</v>
      </c>
      <c r="G109" s="1">
        <f t="shared" si="93"/>
        <v>7.5</v>
      </c>
      <c r="H109" s="1">
        <f t="shared" si="93"/>
        <v>5</v>
      </c>
      <c r="I109" s="1">
        <f t="shared" si="93"/>
        <v>21</v>
      </c>
      <c r="J109" s="59">
        <f t="shared" si="93"/>
        <v>6.5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2.33</v>
      </c>
      <c r="O109" s="1">
        <f t="shared" si="93"/>
        <v>7.460000000000001</v>
      </c>
      <c r="P109" s="1">
        <f t="shared" si="93"/>
        <v>12.950000000000001</v>
      </c>
      <c r="Q109" s="1">
        <f t="shared" si="93"/>
        <v>11.610000000000001</v>
      </c>
      <c r="R109" s="1">
        <f t="shared" si="93"/>
        <v>3.4800000000000004</v>
      </c>
      <c r="S109" s="59">
        <f t="shared" si="93"/>
        <v>1.9900000000000002</v>
      </c>
      <c r="T109" s="1">
        <f t="shared" si="93"/>
        <v>0</v>
      </c>
      <c r="U109" s="1">
        <f t="shared" si="93"/>
        <v>2.5</v>
      </c>
      <c r="V109" s="1">
        <f t="shared" si="93"/>
        <v>6</v>
      </c>
      <c r="W109" s="59">
        <f t="shared" si="93"/>
        <v>31.5</v>
      </c>
      <c r="X109" s="1">
        <f t="shared" si="93"/>
        <v>3.83</v>
      </c>
      <c r="Y109" s="1">
        <f t="shared" si="93"/>
        <v>7.33</v>
      </c>
      <c r="Z109" s="59">
        <f t="shared" si="93"/>
        <v>28.83</v>
      </c>
      <c r="AA109" s="1">
        <f t="shared" si="93"/>
        <v>0.5</v>
      </c>
      <c r="AB109" s="1">
        <f t="shared" si="93"/>
        <v>7.5</v>
      </c>
      <c r="AC109" s="1">
        <f t="shared" si="93"/>
        <v>20</v>
      </c>
      <c r="AD109" s="1">
        <f t="shared" si="93"/>
        <v>10</v>
      </c>
      <c r="AE109" s="59">
        <f t="shared" si="93"/>
        <v>2</v>
      </c>
      <c r="AF109" s="1">
        <f t="shared" si="93"/>
        <v>0</v>
      </c>
      <c r="AG109" s="1">
        <f t="shared" si="93"/>
        <v>36</v>
      </c>
      <c r="AH109" s="59">
        <f t="shared" si="93"/>
        <v>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40</v>
      </c>
      <c r="E110" s="1">
        <f>BY108</f>
        <v>40</v>
      </c>
      <c r="F110" s="1">
        <f>BY108</f>
        <v>40</v>
      </c>
      <c r="G110" s="1">
        <f>BY108</f>
        <v>40</v>
      </c>
      <c r="H110" s="1">
        <f>BY108</f>
        <v>40</v>
      </c>
      <c r="I110" s="1">
        <f>BY108</f>
        <v>40</v>
      </c>
      <c r="J110" s="59">
        <f>BY108</f>
        <v>40</v>
      </c>
      <c r="K110" s="2">
        <f>BZ108</f>
        <v>40</v>
      </c>
      <c r="L110" s="2">
        <f>BZ108</f>
        <v>40</v>
      </c>
      <c r="M110" s="2">
        <f>BZ108</f>
        <v>40</v>
      </c>
      <c r="N110" s="2">
        <f>BZ108</f>
        <v>40</v>
      </c>
      <c r="O110" s="2">
        <f>BZ108</f>
        <v>40</v>
      </c>
      <c r="P110" s="2">
        <f>BZ108</f>
        <v>40</v>
      </c>
      <c r="Q110" s="2">
        <f>BZ108</f>
        <v>40</v>
      </c>
      <c r="R110" s="2">
        <f>BZ108</f>
        <v>40</v>
      </c>
      <c r="S110" s="60">
        <f>BZ108</f>
        <v>40</v>
      </c>
      <c r="T110" s="3">
        <f>CA108</f>
        <v>40</v>
      </c>
      <c r="U110" s="3">
        <f>CA108</f>
        <v>40</v>
      </c>
      <c r="V110" s="3">
        <f>CA108</f>
        <v>40</v>
      </c>
      <c r="W110" s="61">
        <f>CA108</f>
        <v>40</v>
      </c>
      <c r="X110" s="8">
        <f>CB108</f>
        <v>40</v>
      </c>
      <c r="Y110" s="8">
        <f>CB108</f>
        <v>40</v>
      </c>
      <c r="Z110" s="57">
        <f>CB108</f>
        <v>40</v>
      </c>
      <c r="AA110" s="5">
        <f>CC108</f>
        <v>40</v>
      </c>
      <c r="AB110" s="5">
        <f>CC108</f>
        <v>40</v>
      </c>
      <c r="AC110" s="5">
        <f>CC108</f>
        <v>40</v>
      </c>
      <c r="AD110" s="5">
        <f>CC108</f>
        <v>40</v>
      </c>
      <c r="AE110" s="63">
        <f>CC108</f>
        <v>40</v>
      </c>
      <c r="AF110" s="6">
        <f>CD108</f>
        <v>40</v>
      </c>
      <c r="AG110" s="6">
        <f>CD108</f>
        <v>40</v>
      </c>
      <c r="AH110" s="64">
        <f>CD108</f>
        <v>40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280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5</v>
      </c>
      <c r="E112" s="47">
        <f>(E109/BY108)*100</f>
        <v>35</v>
      </c>
      <c r="F112" s="47">
        <f>(F109/BY108)*100</f>
        <v>50</v>
      </c>
      <c r="G112" s="47">
        <f>(G109/BY108)*100</f>
        <v>18.75</v>
      </c>
      <c r="H112" s="47">
        <f>(H109/BY108)*100</f>
        <v>12.5</v>
      </c>
      <c r="I112" s="47">
        <f>(I109/BY108)*100</f>
        <v>52.5</v>
      </c>
      <c r="J112" s="47">
        <f>(J109/BY108)*100</f>
        <v>16.25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5.825</v>
      </c>
      <c r="O112" s="47">
        <f>(O109/BZ108)*100</f>
        <v>18.650000000000002</v>
      </c>
      <c r="P112" s="47">
        <f>(P109/BZ108)*100</f>
        <v>32.37500000000001</v>
      </c>
      <c r="Q112" s="47">
        <f>(Q109/BZ108)*100</f>
        <v>29.025000000000002</v>
      </c>
      <c r="R112" s="47">
        <f>(R109/BZ108)*100</f>
        <v>8.700000000000001</v>
      </c>
      <c r="S112" s="47">
        <f>(S109/BZ108)*100</f>
        <v>4.9750000000000005</v>
      </c>
      <c r="T112" s="47">
        <f>(T109/CA108)*100</f>
        <v>0</v>
      </c>
      <c r="U112" s="47">
        <f>(U109/CA108)*100</f>
        <v>6.25</v>
      </c>
      <c r="V112" s="47">
        <f>(V109/CA108)*100</f>
        <v>15</v>
      </c>
      <c r="W112" s="47">
        <f>(W109/CA108)*100</f>
        <v>78.75</v>
      </c>
      <c r="X112" s="47">
        <f>(X109/CB108)*100</f>
        <v>9.575</v>
      </c>
      <c r="Y112" s="47">
        <f>(Y109/CB108)*100</f>
        <v>18.325</v>
      </c>
      <c r="Z112" s="47">
        <f>(Z109/CB108)*100</f>
        <v>72.075</v>
      </c>
      <c r="AA112" s="47">
        <f>(AA109/CC108)*100</f>
        <v>1.25</v>
      </c>
      <c r="AB112" s="47">
        <f>(AB109/CC108)*100</f>
        <v>18.75</v>
      </c>
      <c r="AC112" s="47">
        <f>(AC109/CC108)*100</f>
        <v>50</v>
      </c>
      <c r="AD112" s="47">
        <f>(AD109/CC108)*100</f>
        <v>25</v>
      </c>
      <c r="AE112" s="47">
        <f>(AE109/CC108)*100</f>
        <v>5</v>
      </c>
      <c r="AF112" s="47">
        <f>(AF109/CD108)*100</f>
        <v>0</v>
      </c>
      <c r="AG112" s="47">
        <f>(AG109/CD108)*100</f>
        <v>90</v>
      </c>
      <c r="AH112" s="47">
        <f>(AH109/CD108)*100</f>
        <v>10</v>
      </c>
      <c r="AP112" t="s">
        <v>55</v>
      </c>
      <c r="AQ112">
        <f>AQ108*7</f>
        <v>280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2010-11-23T03:36:50Z</dcterms:modified>
  <cp:category/>
  <cp:version/>
  <cp:contentType/>
  <cp:contentStatus/>
</cp:coreProperties>
</file>